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35" windowWidth="19440" windowHeight="13740"/>
  </bookViews>
  <sheets>
    <sheet name="Totaal overzicht" sheetId="1" r:id="rId1"/>
    <sheet name="zoek" sheetId="2" r:id="rId2"/>
    <sheet name="Blad3" sheetId="3" state="hidden"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2" l="1"/>
  <c r="H6" i="2"/>
  <c r="G6" i="2"/>
  <c r="E6" i="2"/>
  <c r="D6" i="2"/>
  <c r="C6" i="2"/>
  <c r="B6" i="2"/>
</calcChain>
</file>

<file path=xl/sharedStrings.xml><?xml version="1.0" encoding="utf-8"?>
<sst xmlns="http://schemas.openxmlformats.org/spreadsheetml/2006/main" count="172" uniqueCount="101">
  <si>
    <t>Stomamateriaal</t>
  </si>
  <si>
    <t>Verbandmiddelen</t>
  </si>
  <si>
    <t>Therapeutische elastische kousen</t>
  </si>
  <si>
    <t>Zuurstofapparaten met toebehoren</t>
  </si>
  <si>
    <t>Vernevelaar met toebehoren</t>
  </si>
  <si>
    <t>BV, AV, geen vergoeding</t>
  </si>
  <si>
    <t>BV</t>
  </si>
  <si>
    <t>Wie mag de eerste verstrekking van het hulpmiddel voorschrijven</t>
  </si>
  <si>
    <t>Diabetestestmateriaal</t>
  </si>
  <si>
    <t>Gecontracteerde zorgaanbieders</t>
  </si>
  <si>
    <t>Menzis zorgverzekeraar</t>
  </si>
  <si>
    <t>n.v.t.</t>
  </si>
  <si>
    <t>Rollatoren en krukken</t>
  </si>
  <si>
    <t>geen vergoeding</t>
  </si>
  <si>
    <t>HULPMIDDELENZORG</t>
  </si>
  <si>
    <t>Plaswekker</t>
  </si>
  <si>
    <t>AV</t>
  </si>
  <si>
    <t>Apotheken en speciaalzaken zie www.menzis.nl/zorgvinder</t>
  </si>
  <si>
    <t>Parkinsonrollator en kinderrollator wordt in bepaalde gevallen wel vergoed na aanvraag door behandelend arts en toestemming Menzis</t>
  </si>
  <si>
    <t>Persoonsalarmering</t>
  </si>
  <si>
    <t>Orthopedisch schoenmakers zie www.menzis.nl/zorgvinder</t>
  </si>
  <si>
    <t>Nee, de verzekerde kan rechtstreeks naar het audicienbedrijf</t>
  </si>
  <si>
    <t>Is er een voorschrift van een arts en toestemming van Menzis noodzakelijk bij vervanging of vervolgleveringen?</t>
  </si>
  <si>
    <t>Leveranciers therapeutisch elastische kousen SEMH gecertificeerd zie www.menzis.nl/zorgvinder</t>
  </si>
  <si>
    <t>hulpmiddelenspeciaalzaken zie www.menzis.nl/zorgvinder</t>
  </si>
  <si>
    <t>Is er voorafgaande toestemming van Menzis nodig bij eerste verstrekking?</t>
  </si>
  <si>
    <t>Zuurstofleveranciers zie www.menzis.nl/zorgvinder</t>
  </si>
  <si>
    <t>Welke indicaties/medische toelichting van toepassing om voor vergoeding in aanmerking te komen</t>
  </si>
  <si>
    <t>Thuiszorgorganisaties, Stichting Ouderen Werk zie www.menzis.nl/zorgvinder</t>
  </si>
  <si>
    <t>De verzekerde heeft een luchtwegaandoening waarbij toediening van medicatie uitsluitend middels verneveling kan en noodzakelijk is</t>
  </si>
  <si>
    <t>- Verzekerde is 5 jaar of ouder
- Ziektebeeld waarbij incontinentie niet vanzelf geneest
- BB training niet helpt
- Feces incontinent &gt; 2 weken
- Urine incontinent 2 maanden
- terminale zorg bij verblijf op bed
- onderleggers i.g.v. terminale situatie i.c.m. bedlegerigheid of noodzaak voor fecale laxatie</t>
  </si>
  <si>
    <t>- het gebruik van absorberende materialen voldoet niet of is niet toepasbaar
- er sprake is van niet opereerbare urologische en neurologische aandoeningen</t>
  </si>
  <si>
    <t xml:space="preserve">- Er is sprake van een complexe wond of hoog risico daarop
- Er is sprake van ernstige littekenvorming mét aantoonbare functiestoornis of verminking
- Huidaandoening met langdurige medische behandeling a.g.v. verstoorde of vertraagde genezingstendens
- compressiezwachtels i.g.v. ernstige aandoening en langdurige compensatie bij een stoornis aan het ader- of lymfestelsel en ther.elast kousen nog niet gedragen kunnen worden </t>
  </si>
  <si>
    <t>Hoortoestellen: hoortoestellen, ruismaskeerders, oorstukjes</t>
  </si>
  <si>
    <t>Audicienbedrijf/KNO arts/audiologisch centrum/audioloog</t>
  </si>
  <si>
    <t>Nee, audicienbedrijf vraagt in onderhavige gevallen rechtstreeks aan bij Menzis</t>
  </si>
  <si>
    <t xml:space="preserve">Orthopedisch schoeisel: orthopedische voorzieningen aan confectieschoenen, semi-orthopedische schoenen, </t>
  </si>
  <si>
    <t>Maatwerk orthopedische schoenen, voorlopige orthopedische schoenen en orthopedische binnenschoenen dienen voorgeschreven te worden door specialist</t>
  </si>
  <si>
    <t>- Bij de verzekerde is een kunstmatige uitgang voor urine en/of ontlasting aangelegd met als doel deze op te vangen met stomamateriaal</t>
  </si>
  <si>
    <t>Ja, er is altijd voorafgaande toestemming van menzis nodig</t>
  </si>
  <si>
    <t>uitzonderingssituaties/bijzonderheden</t>
  </si>
  <si>
    <t>- Gebruik maken van het Menzis aanvraagformulier persoonsalarmering
- Geen vergoeding van alarmeringsapparatuur in geval van sociale indicatie (bijv angst om te vallen)
- geen vergoeding van de abonnementskosten voor professionele opvolging
- De vergoeding van de kosten heeft uitsluitend betrekking op huur-, (her-)plaatsingskosten, reparatie- en servicekosten</t>
  </si>
  <si>
    <t xml:space="preserve">- Indien sprake is van een langdurige stoornis aan het vaten- of lymfestelsel bij het transport van bloed of lymfe waarbij de stoornis door het dragen van therapeutisch elastische kousen wordt gecompenseerd
- Er is een indicatie voor een aan- en/of uittrekhulpmiddele indien de door het gebruik van een dergelijk hulpmiddel de doelmatigheid
- De indicatie om in aanmerking te komen voor overige compressiehulpmiddelen zoals hemden, Circaid, etc bestaat indien uit de aanvraag van de arts blijkt dat deze noodzakelijk zijn om het oedeem terug te dringen en/of ledematen oedeem vrij te houden 
</t>
  </si>
  <si>
    <t>- Indien de stoornis niet voldoende met kousen en overige compressiehulpmiddelen gecompernseerd kan worden wordt toestemming gevraagd middels een toelichting van de arts (en een offerte van de leverancier)
- Niet eenvoudige aan- en/of uittrekhulpmiddelen worden aangevraagd door de leverancier</t>
  </si>
  <si>
    <t>Gebruik en invulling van het ZN verbandmiddelenformulier is verplcht. Dit formulier is te downloaden op www.zn.nl</t>
  </si>
  <si>
    <t>Infuuspompen en injectiemateriaal</t>
  </si>
  <si>
    <t>- de medicatie wordt vergoed vanuit de basisverzekering
- de medicatie wordt continu parenteraal toegediend door de verzekerde zelf, mantelzorg of thuiszorg
- de verzekerde is langdurig op het gebruik aangewezen
- infuusbehandeling is redelijkerwijs niet toe te dienen middels zwaartekracht én de medicatie niet valt onder de medisch specialistische zorg (zie Verzekeringsreglement)
- infuusbehandeling middels zwaartekracht indien het een intervalbehandeling betreft waarbij de medicatietoediening binnen 60 minuten verantwoord kan plaatsvinden</t>
  </si>
  <si>
    <t>- Er is sprake van een revalideerbaar oor met een gehoorverlies van tenminste 35dB
- Er is sprake van ernstig oorsuizen</t>
  </si>
  <si>
    <t>De indicatie voor orth schoenen en schoenvoorzieningen bestaat indien de verzekerde permanent op het gebruik ervan is aangewezen en gezien de zorgbehoefte van de verzekerde bevat de voorziening één van de volgende functies:
- stabiliseren, reduceren, accepteren van een standsafwijking
- verminderen of vermeerderen van de bewegingsuitslag van gewrichten
- verlengen van het scelet
- compenseren van geringe spieractiviteit of het beheersen van overmatige spieractiviteit
- verminderen of hetverdelen van belasting</t>
  </si>
  <si>
    <t>Persoonlijke alarmeringsapparatuur is bedoeld om het zelfstandig wonen mogelijk te maken voor personen die sociaal en adl-redzaam zijn, maar als gevolg van ziekte of beperking een verhoogd risico lopen in een noodsituatie terecht te komen
- er dient een duidelijke noodzaak te zijn om in geval van nood medische of technische hulp in te roepen
- de verzekerde is gedurende langere tijd op zichzelf aangewezen
- er kan niet verwacht worden dat de verzekerde de telefoon zelfstandig bedient
- Voorbeelden: de verzekerde is gehandicapt of chronisch ziek, alleenwonend of grote delen van de dag alleen, er is grote kans op een noodsituatie waarbij technische danwel medische hulp onmiddelijk noodzakelijk is. Zie ook het Menzis aanvraagformulier persoonsalarmering</t>
  </si>
  <si>
    <t>Hulpmiddelen gerelateerd aan stoornissen in het bewegingssysteem: loopwagen, parkinsonrollator, trippelstoel, zit-lig-sta orthesen, aangepaste stoelen en tafels en anti-decubitus kussens.</t>
  </si>
  <si>
    <t>Hulpmiddelen i.v.m. verpleging en verzorging op bed: speciale bedden inclusief matrassen, anti-decubitus bedden- en matrassen, dekenbogen, bedhekken, bedtafels, bedgalgen, glij- en rollakens, bedeverhogers, -verkortenrs, -verlengers, ondersteken</t>
  </si>
  <si>
    <t>Hulpmiddelen in het kader van de kortdurende uitleen: rolstoelen, trippelstoelen, drempelhulpen. Anti-decubitusmatrassen en anti-decubitus kussens, wind-luchtring. Toiletverhoger, douchestoel. Tillift, draaischijf, badplank.</t>
  </si>
  <si>
    <t xml:space="preserve">Voorbeelden van hulpmiddelen die bij de gemeente aangevraagd kunnen worden (elke gemeente heeft een eigen invulling van de WMO): buggy, aangepaste (driewiel-) fiets, autoaanpassingen, (nagelvaste) woningaanpassingen, bad-, douche-, toiklet- en transferhulpmiddelen, (electrische) rolstoel, </t>
  </si>
  <si>
    <t xml:space="preserve">WMO hulpmiddelen: vervoers-, woon- en leefvoorzieningen in geval van langdurig/chronisch gebruik </t>
  </si>
  <si>
    <t>Uitsluitend in terminale situaties kan de zuurstof ook door de huisarts worden voorgeschreven. Directe nummers van gecontracteerde leveranciers:
- Medidis: 0320 - 267600
- Westfalen: 0570 - 858450</t>
  </si>
  <si>
    <t>Behandelend arts of verpleegkundig en uitsluitend middels het invullen van het Menzis aanvraagformulier persoonsalarmering. Te downloaden op www.menzis.nl/klantenservice</t>
  </si>
  <si>
    <t>Indien noodzakelijk volgens het NPI(maatwerk schoenen) protocol verwijst de orthopedisch schoentechnicus, via de huisarts door naar de revalidatiearts.</t>
  </si>
  <si>
    <t>Sport- en softbraces uit de aanvullende verzekering</t>
  </si>
  <si>
    <t>- Verzekerde is nagenoeg uitbehandeld met orale bloedsuikerverlagende middelen én behandeling met insuline wordt overwogen of is gestart
- Diabetes optreedt tijdens de zwangerschap</t>
  </si>
  <si>
    <t xml:space="preserve">- Voorafgaande toestemming voor speciale uitvoeringen i.v.m. handicap, hogedruk naalden (zoals SQ H5), insuflon naalden
- de bloedsuikermeter wordt kosteloos geleverd bij de testmaterialen en dient te voldoen aan ISO 13097 normering
- aantallen teststrips conform EADV richtlijn
- geen vergoeding voor teststrips bij gebruik GLP-1 remmers
</t>
  </si>
  <si>
    <t>- De indicatie voor een insulinepomp wordt door de medisch specialist
- infuuspompen worden geleverd door speciaalzaken
- injectiematerialen worden vergoed wanneer de verzekerde zelf of door mantelzorger of thuiszorg wordt geinjecteerd en de medicatie gedurende langere periode wordt toegediend</t>
  </si>
  <si>
    <t>- Na operatie volgt voorschrift vanuit de 2e lijn of zal bij problemen over het algemeen de stomaverpleegkundige worden ingeschakeld</t>
  </si>
  <si>
    <t>hulpmiddelenspeciaalzaken Welzorg, Vegro, Hartingbank, Kersten, JenS. zie www.menzis.nl/zorgvinder</t>
  </si>
  <si>
    <t>Geen vergoeding van uitleenhulpmiddelen:
- in geval van vakanties, uitjes en als reserve exemplaar.
- in geval van uitsluitend arbotechnische redenen
- bij vage- of rugklachten van bekende of onbekende aard.
Geen voorschrift noodzakelijk i.g.v. rolstoel, drempelhulp, wind en luchtring, toiletverhoger, toiletstoel, draaischijf, badplank, transferplank, bedtafel, infuusstandaard, dekenboog, bedrussteun, ondersteek, bedverhogers, papagaai.</t>
  </si>
  <si>
    <t>- De verzekerde is chronisch (langer dan 26 weken) aangewezen op gebruik van het hulpmiddel. De zorgaanbieder/leverancier doet de inschatting.
- Loopwagen: er kan niet worden volstaan met een eenvoudig middel. evenwichtsstoornis, stoornis in de onderste extremiteiten, stoornis in het uithoudingsvermogen danwel lichamelijke zwakte
- Loopfiets: stoornis in de onderste extremiteiten
- Trippelstoel: verplaatsing binnenhuis alleen zittend en er is geen rolstoel, een eenvoudig middel volstaat niet wegens verstoorde hand-armfunctie, kan niet staande houden zonder gebruik van de handen
- Zit-lig-staorthese: stabiliseren/reduceren/accepteren standsafwijking, verminderen/vermeerderen bewegingsuitslag gewrichten, compenseren geringe spierwerking, beheersing overmatige spieractiviteit, verminderen/herverdelen belasting
- Aangepaste stoel: er kan niet worden volstaan met een ergonomisch normale stoel én er is een zitprobleem a.g.v. balansprobleem of ernstige scoliose of spasticiteit/bewegingsbeperking in heup of knie
- Aangepaste tafel: een ergonomisch normale tafel volstaat niet</t>
  </si>
  <si>
    <t>- De verzekerde is chronisch (langer dan 26 weken) aangewezen op gebruik van het hulpmiddel. De zorgaanbieder/leverancier doet de inschatting.
- Bed in speciale uitvoering: indien het gebruik van een dergelijk bed strekt tot de zelfredzaamheid van de verzekerde (en opname in een instelling wordt voorkomen. De verzekerde is daarbij aangewezen op verpleging. Onder zelfredzaamheid wordt verstaan dat de verzekerde onvoldoende kracht heeft in armen of rug om zelfstandig uit bed te komen, en niet kan worden volstaan met andere hulpmiddelen.
- antidecubitusmatras of -zitkussen: ter preventie of behandeling van decubitus</t>
  </si>
  <si>
    <t xml:space="preserve">- Er is sprake van zorg voor een beperkte of onzekere duur, waarbij een richtlijn van maximaal 26 weken wordt gehanteerd. (inschatting leverancier)
- trippelstoel: zie boven. Het uitgangspunt is de noodzaak voor de verzekerde om tijdens verplaatsingen binnenshuis de handen vrij te hebben voor bijvoorbeeld het verrichten van huishoudelijke werkzaamheden.
- anti-decubitus matras,- kussen: zie boven.
- windluchtring: ontlasting van de stuit i.v.m. kneuzing, breuk of ontsteking.
- bedden in speciale uitvoering en toebehoren: zie boven. Tevens in geval van kraamzorg
</t>
  </si>
  <si>
    <t>- niet voor vergoeding in aanmerking komen o.a.: reserve hulpmiddelen, steun- en wandelstokken, kruipsteunen, werkstoelen en sta-op stoelen.</t>
  </si>
  <si>
    <t>- Niet voor vergoeding in aanmerking komen o.a.: reserve hulpmiddelen, Betty opstahulp, vakantiebedden, seniorenbedden</t>
  </si>
  <si>
    <t>Longarts, tenzij terminaal dan ook huisarts</t>
  </si>
  <si>
    <t>n.v.t. In de praktijk neemt de voorschrijver direct contact op met de leverancier</t>
  </si>
  <si>
    <t>Gecontracteerde bedrijven zie www.menzis.nl/zorgvinder</t>
  </si>
  <si>
    <t>Deze hulpmiddelen moeten worden aangevraagd bij de gemeente en worden niet vergoed vanuit de Zorgverzekeringswet. Ter overbrugging en mits opgenomen in het bovenstaande kan aanspraak worden gemaakt op een voorziening uit de kortdurende uitleen.</t>
  </si>
  <si>
    <t>Incontinentiematerialen afvoerend: o.a. katheters, verblijfskatheters, dilatatiekatheters, urinezakken</t>
  </si>
  <si>
    <t>Incontinentiematerialen absorberend: o.a. wasbare of disposable luiers, onderleggers, inlegluiers, netbroekjes, anaaltampons.</t>
  </si>
  <si>
    <t xml:space="preserve">- Geen voorafgaande toestemming voor verzekerden van 3 of 4 jaar met een niet fysiologische vorm van incontinentie
- Niet voor vergoeding in aanmerking komen: verzekerden &lt;3 jaar, kortdurende incontinentieklachten, nachtelijk bedplassen, bedbeschermende onderleggers icm lichaamsgedragen materiaal
</t>
  </si>
  <si>
    <t>- Indien de huisarts een audiogram heeft afgenomen kan, indien er geen complicaties zijn zoals aanwijzingen voor een brughoektumor, rechtstreeks doorverwezen worden naar een audicien</t>
  </si>
  <si>
    <t>De in dit overzicht opgenomen informatie kan wijzigen als gevolg van o.a. wijzigingen in de verzekeringsvoorwaarden en inkoopafspraken. De meest actuele versie is te vinden op www.menzis.nl\....</t>
  </si>
  <si>
    <t>LET OP: Dit overzicht bevat geen volledige lijst van hulpmiddelen. Het betreft een selectie van de door de huisarts aangegeven ‘als meest voorkomende hulpmiddelensoorten’;
de opgenomen informatie is een samenvatting van de voor de huisarts meest relevante informatie om een hulpmiddel voor te schrijven/aan te vragen. 
Aan dit overzicht kunnen dan ook geen rechten worden ontleend.</t>
  </si>
  <si>
    <r>
      <t xml:space="preserve">Menzis hulpmiddelenoverzicht 2015  
</t>
    </r>
    <r>
      <rPr>
        <b/>
        <sz val="12"/>
        <color theme="1"/>
        <rFont val="Calibri"/>
        <family val="2"/>
        <scheme val="minor"/>
      </rPr>
      <t>Vragen en antwoorden m.b.t. hulpmiddelenzorg t.b.v. snelle beoordeling door de behandelend huisarts</t>
    </r>
  </si>
  <si>
    <t>audicienbededrijven zie www.menzis.nl/zorgvinder</t>
  </si>
  <si>
    <t>Leveranciers vernevelapparatuur Medidis en Mediq Romedic zie www.menzis.nl/zorgvinder</t>
  </si>
  <si>
    <t>Concept versie 0.6 - oktober 2015</t>
  </si>
  <si>
    <t>Menzis hulpmiddelen overzicht 2015 
Vragen en antwoorden hulpmiddelenzorg t.b.v. snelle beoordeling door de behandelend huisarts</t>
  </si>
  <si>
    <t>Behandelend arts of gespecialiseerd verpleegkundige.</t>
  </si>
  <si>
    <t>Behandelend arts. Voor een AD kussen mag dit ook een gespecialiseerd verpleegkundige zijn</t>
  </si>
  <si>
    <t>Behandelend arts of gespecialiseerd verpleegkundige of paramedicus i.g.v. Tillift, bed, glijlaken, trippelstoel, AD matras of AD kussen.</t>
  </si>
  <si>
    <t>Orthopedisch schoentechnicus mag, als door de zorgverzekeraar aangewezen bevoegd persoon, volgens  NPI protocol, de productkeuze uitvoeren</t>
  </si>
  <si>
    <t>Behandelend arts</t>
  </si>
  <si>
    <t>Behandelend arts of gespecialiseerd verpleegkundig en uitsluitend middels volledige invulling van het ZN verbandmiddelenformulier</t>
  </si>
  <si>
    <t>Nee, de verzekerde kan met het voorschrift naar een gecontracteerde zorgaanbieder.</t>
  </si>
  <si>
    <t>Nee, de verzekerde kan met het voorschrift en het volledig ingevulde ZN verbandmiddelen formulier naar een gecontracteerde zorgaanbieder.</t>
  </si>
  <si>
    <t>Nee, tenzij de zorgaanbieder hier om verzoekt zoals in geval van meergebruik en vroegtijdige vervanging en gewijzigde indicatie</t>
  </si>
  <si>
    <t>Nee, tenzij de zorgaanbieder hier om verzoekt zoals bij gewijzigde medische indicatie</t>
  </si>
  <si>
    <t>Nee, tenzij de zorgaanbieder hier om verzoekt zoals in geval van gewijzigde indicatie</t>
  </si>
  <si>
    <t>Nee, de verzekerde kan (zonder voorschrift van een specialist) naar een gecontracteerde zorgaanbieder.</t>
  </si>
  <si>
    <t>Nee, de zorgaanbieder/leverancier bepaalt wanneer een hulpmiddel vervangen wordt tenzij er sprake is van een gewijzigde medische indicatie.</t>
  </si>
  <si>
    <t>Nee, de verzekerde kan met het voorschrift (indien noodzakelijk) naar een gecontracteerde zorgaanbieder.</t>
  </si>
  <si>
    <t>Nee, de zorgaanbieder/leverancier bepaalt wanneer een hulpmiddel vervangen wordt tenzij er sprake is van een gewijzigde medische indicatie</t>
  </si>
  <si>
    <t>De in dit overzicht opgenomen informatie kan wijzigen als gevolg van o.a. wijzigingen in de verzekeringsvoorwaarden en inkoopafspraken. De meest actuele versie kunt u vinden op de pagina hulpmiddelen via www.menzis.nl/zorgaanbieders/hulpmiddelen.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</si>
</sst>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b/>
      <sz val="11"/>
      <color theme="1"/>
      <name val="Arial"/>
      <family val="2"/>
    </font>
    <font>
      <sz val="11"/>
      <color theme="1"/>
      <name val="Arial"/>
      <family val="2"/>
    </font>
    <font>
      <sz val="11"/>
      <name val="Arial"/>
      <family val="2"/>
    </font>
    <font>
      <sz val="8"/>
      <name val="Calibri"/>
      <family val="2"/>
      <scheme val="minor"/>
    </font>
    <font>
      <sz val="11"/>
      <color rgb="FFFFFF00"/>
      <name val="Arial"/>
      <family val="2"/>
    </font>
    <font>
      <sz val="11"/>
      <color rgb="FF008000"/>
      <name val="Arial"/>
      <family val="2"/>
    </font>
    <font>
      <u/>
      <sz val="11"/>
      <color theme="10"/>
      <name val="Calibri"/>
      <family val="2"/>
      <scheme val="minor"/>
    </font>
    <font>
      <u/>
      <sz val="11"/>
      <color theme="11"/>
      <name val="Calibri"/>
      <family val="2"/>
      <scheme val="minor"/>
    </font>
    <font>
      <sz val="11"/>
      <color rgb="FF008000"/>
      <name val="Calibri"/>
      <family val="2"/>
      <scheme val="minor"/>
    </font>
    <font>
      <sz val="11"/>
      <color rgb="FFFFFF00"/>
      <name val="Arial"/>
      <family val="2"/>
    </font>
    <font>
      <sz val="9"/>
      <color theme="1"/>
      <name val="Arial"/>
      <family val="2"/>
    </font>
    <font>
      <b/>
      <sz val="11"/>
      <color theme="1"/>
      <name val="Calibri"/>
      <family val="2"/>
      <scheme val="minor"/>
    </font>
    <font>
      <sz val="11"/>
      <color rgb="FFFFFF00"/>
      <name val="Arial"/>
    </font>
    <font>
      <b/>
      <sz val="14"/>
      <color theme="1"/>
      <name val="Calibri"/>
      <family val="2"/>
      <scheme val="minor"/>
    </font>
    <font>
      <b/>
      <sz val="12"/>
      <color theme="1"/>
      <name val="Calibri"/>
      <family val="2"/>
      <scheme val="minor"/>
    </font>
    <font>
      <b/>
      <u/>
      <sz val="12"/>
      <color theme="10"/>
      <name val="Calibri"/>
      <family val="2"/>
      <scheme val="minor"/>
    </font>
    <font>
      <b/>
      <sz val="16"/>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3" tint="0.39997558519241921"/>
        <bgColor indexed="9"/>
      </patternFill>
    </fill>
    <fill>
      <patternFill patternType="solid">
        <fgColor theme="3" tint="0.59999389629810485"/>
        <bgColor indexed="9"/>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5">
    <xf numFmtId="0" fontId="0" fillId="0" borderId="0"/>
    <xf numFmtId="0" fontId="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60">
    <xf numFmtId="0" fontId="0" fillId="0" borderId="0" xfId="0"/>
    <xf numFmtId="49" fontId="4" fillId="4" borderId="1" xfId="1" applyNumberFormat="1" applyFont="1" applyFill="1" applyBorder="1" applyAlignment="1">
      <alignment horizontal="left" vertical="top" wrapText="1"/>
    </xf>
    <xf numFmtId="49" fontId="2" fillId="3" borderId="0" xfId="0" applyNumberFormat="1" applyFont="1" applyFill="1" applyAlignment="1">
      <alignment vertical="center"/>
    </xf>
    <xf numFmtId="49" fontId="10" fillId="0" borderId="0" xfId="0" applyNumberFormat="1" applyFont="1"/>
    <xf numFmtId="49" fontId="0" fillId="0" borderId="0" xfId="0" applyNumberFormat="1"/>
    <xf numFmtId="49" fontId="3" fillId="3" borderId="0" xfId="0" applyNumberFormat="1" applyFont="1" applyFill="1"/>
    <xf numFmtId="49" fontId="3" fillId="3" borderId="0" xfId="0" applyNumberFormat="1" applyFont="1" applyFill="1" applyAlignment="1">
      <alignment horizontal="left" vertical="top" wrapText="1"/>
    </xf>
    <xf numFmtId="49" fontId="3" fillId="3" borderId="0" xfId="0" applyNumberFormat="1" applyFont="1" applyFill="1" applyAlignment="1">
      <alignment wrapText="1"/>
    </xf>
    <xf numFmtId="49" fontId="3" fillId="3" borderId="0" xfId="0" applyNumberFormat="1" applyFont="1" applyFill="1" applyBorder="1" applyAlignment="1">
      <alignment wrapText="1"/>
    </xf>
    <xf numFmtId="49" fontId="3" fillId="3" borderId="0" xfId="0" applyNumberFormat="1" applyFont="1" applyFill="1" applyAlignment="1">
      <alignment vertical="center" wrapText="1"/>
    </xf>
    <xf numFmtId="49" fontId="6"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9" fontId="3" fillId="0" borderId="2"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2" xfId="0" applyNumberFormat="1" applyFont="1" applyBorder="1" applyAlignment="1">
      <alignment vertical="top" wrapText="1"/>
    </xf>
    <xf numFmtId="49" fontId="0" fillId="0" borderId="0" xfId="0" applyNumberFormat="1" applyAlignment="1">
      <alignment horizontal="left" vertical="top" wrapText="1"/>
    </xf>
    <xf numFmtId="49" fontId="0" fillId="0" borderId="0" xfId="0" applyNumberFormat="1" applyAlignment="1">
      <alignment wrapText="1"/>
    </xf>
    <xf numFmtId="49" fontId="0" fillId="0" borderId="0" xfId="0" applyNumberFormat="1" applyBorder="1" applyAlignment="1">
      <alignment wrapText="1"/>
    </xf>
    <xf numFmtId="49" fontId="0" fillId="0" borderId="0" xfId="0" applyNumberFormat="1" applyAlignment="1">
      <alignment vertical="center" wrapText="1"/>
    </xf>
    <xf numFmtId="49" fontId="12" fillId="0" borderId="1" xfId="0" applyNumberFormat="1" applyFont="1" applyBorder="1" applyAlignment="1">
      <alignment horizontal="left" vertical="top" wrapText="1"/>
    </xf>
    <xf numFmtId="49" fontId="12" fillId="0" borderId="1" xfId="0" applyNumberFormat="1" applyFont="1" applyBorder="1" applyAlignment="1">
      <alignment vertical="top" wrapText="1"/>
    </xf>
    <xf numFmtId="49" fontId="12" fillId="0" borderId="3" xfId="0" applyNumberFormat="1" applyFont="1" applyBorder="1" applyAlignment="1">
      <alignment horizontal="left" vertical="top" wrapText="1"/>
    </xf>
    <xf numFmtId="49" fontId="7" fillId="0" borderId="0" xfId="0" applyNumberFormat="1" applyFont="1" applyBorder="1" applyAlignment="1">
      <alignment vertical="top" wrapText="1"/>
    </xf>
    <xf numFmtId="49" fontId="4" fillId="4" borderId="5" xfId="1" applyNumberFormat="1" applyFont="1" applyFill="1" applyBorder="1" applyAlignment="1">
      <alignment horizontal="left" vertical="top" wrapText="1"/>
    </xf>
    <xf numFmtId="49" fontId="3" fillId="0" borderId="5" xfId="0" applyNumberFormat="1" applyFont="1" applyBorder="1" applyAlignment="1">
      <alignment horizontal="left" vertical="top" wrapText="1"/>
    </xf>
    <xf numFmtId="49" fontId="3" fillId="0" borderId="5" xfId="0" applyNumberFormat="1" applyFont="1" applyBorder="1" applyAlignment="1">
      <alignment vertical="top" wrapText="1"/>
    </xf>
    <xf numFmtId="49" fontId="12" fillId="0" borderId="5" xfId="0" applyNumberFormat="1" applyFont="1" applyBorder="1" applyAlignment="1">
      <alignment horizontal="left" vertical="top" wrapText="1"/>
    </xf>
    <xf numFmtId="49" fontId="12" fillId="0" borderId="6" xfId="0" applyNumberFormat="1" applyFont="1" applyBorder="1" applyAlignment="1">
      <alignment horizontal="left" vertical="top" wrapText="1"/>
    </xf>
    <xf numFmtId="49" fontId="10" fillId="0" borderId="0" xfId="0" applyNumberFormat="1" applyFont="1" applyBorder="1"/>
    <xf numFmtId="49" fontId="0" fillId="0" borderId="0" xfId="0" applyNumberFormat="1" applyBorder="1"/>
    <xf numFmtId="49" fontId="4" fillId="5" borderId="1" xfId="1" applyNumberFormat="1" applyFont="1" applyFill="1" applyBorder="1" applyAlignment="1">
      <alignment horizontal="left" vertical="top" wrapText="1"/>
    </xf>
    <xf numFmtId="0" fontId="0" fillId="7" borderId="0" xfId="0" applyFill="1"/>
    <xf numFmtId="0" fontId="15" fillId="7" borderId="0" xfId="0" applyFont="1" applyFill="1"/>
    <xf numFmtId="49" fontId="3" fillId="0" borderId="4" xfId="0" applyNumberFormat="1" applyFont="1" applyBorder="1" applyAlignment="1">
      <alignment vertical="top" wrapText="1"/>
    </xf>
    <xf numFmtId="0" fontId="17" fillId="7" borderId="0" xfId="14" applyFont="1" applyFill="1" applyAlignment="1">
      <alignment vertical="center"/>
    </xf>
    <xf numFmtId="49" fontId="14" fillId="2" borderId="8"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49" fontId="4" fillId="5" borderId="13" xfId="1" applyNumberFormat="1" applyFont="1" applyFill="1" applyBorder="1" applyAlignment="1">
      <alignment horizontal="left" vertical="top" wrapText="1"/>
    </xf>
    <xf numFmtId="0" fontId="19" fillId="0" borderId="11" xfId="0" applyFont="1" applyBorder="1" applyAlignment="1">
      <alignment horizontal="left" vertical="top" wrapText="1"/>
    </xf>
    <xf numFmtId="0" fontId="17" fillId="7" borderId="10" xfId="14" applyFont="1" applyFill="1" applyBorder="1" applyAlignment="1">
      <alignment vertical="center"/>
    </xf>
    <xf numFmtId="0" fontId="15" fillId="7" borderId="11" xfId="0" applyFont="1" applyFill="1" applyBorder="1" applyAlignment="1">
      <alignment wrapText="1"/>
    </xf>
    <xf numFmtId="0" fontId="15" fillId="7" borderId="11" xfId="0" applyFont="1" applyFill="1" applyBorder="1"/>
    <xf numFmtId="0" fontId="15" fillId="7" borderId="12" xfId="0" applyFont="1" applyFill="1" applyBorder="1"/>
    <xf numFmtId="0" fontId="0" fillId="6" borderId="7" xfId="0" applyFill="1" applyBorder="1" applyAlignment="1" applyProtection="1">
      <alignment horizontal="center" vertical="top" wrapText="1"/>
      <protection locked="0"/>
    </xf>
    <xf numFmtId="49" fontId="3" fillId="3" borderId="0" xfId="0" applyNumberFormat="1" applyFont="1" applyFill="1" applyAlignment="1">
      <alignment horizontal="left" vertical="center" wrapText="1"/>
    </xf>
    <xf numFmtId="49" fontId="18" fillId="0" borderId="14" xfId="0" applyNumberFormat="1" applyFont="1" applyBorder="1" applyAlignment="1">
      <alignment horizontal="center" vertical="center" wrapText="1"/>
    </xf>
    <xf numFmtId="49" fontId="18" fillId="0" borderId="15" xfId="0" applyNumberFormat="1" applyFont="1" applyBorder="1" applyAlignment="1">
      <alignment horizontal="center" vertical="center"/>
    </xf>
    <xf numFmtId="49" fontId="18" fillId="0" borderId="16" xfId="0" applyNumberFormat="1" applyFont="1" applyBorder="1" applyAlignment="1">
      <alignment horizontal="center" vertical="center"/>
    </xf>
    <xf numFmtId="0" fontId="13" fillId="7" borderId="14"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8" fillId="0" borderId="0" xfId="14"/>
    <xf numFmtId="0" fontId="15" fillId="0" borderId="14" xfId="0" applyFont="1" applyBorder="1" applyAlignment="1">
      <alignment horizontal="center" wrapText="1"/>
    </xf>
    <xf numFmtId="0" fontId="15" fillId="0" borderId="15" xfId="0" applyFont="1" applyBorder="1" applyAlignment="1">
      <alignment horizontal="center"/>
    </xf>
    <xf numFmtId="0" fontId="15" fillId="0" borderId="16" xfId="0" applyFont="1" applyBorder="1" applyAlignment="1">
      <alignment horizontal="center"/>
    </xf>
  </cellXfs>
  <cellStyles count="15">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cellStyle name="Standaard" xfId="0" builtinId="0"/>
    <cellStyle name="Standaard_Bla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1540968</xdr:colOff>
      <xdr:row>1</xdr:row>
      <xdr:rowOff>265019</xdr:rowOff>
    </xdr:to>
    <xdr:pic>
      <xdr:nvPicPr>
        <xdr:cNvPr id="3" name="Afbeelding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0"/>
          <a:ext cx="1540968" cy="89366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1540968</xdr:colOff>
      <xdr:row>1</xdr:row>
      <xdr:rowOff>445994</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01600" y="0"/>
          <a:ext cx="1540968" cy="893669"/>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nzis.nl/zorgaanbieders/zorgsoorten/hulpmiddelen" TargetMode="External"/><Relationship Id="rId1" Type="http://schemas.openxmlformats.org/officeDocument/2006/relationships/hyperlink" Target="https://www.menzis.nl/zorgaanbieders/zorgsoorten/huisartsen-multidisciplinaire-zorg/contractering/zorginkoop-2015-201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enzis.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C1" workbookViewId="0">
      <pane ySplit="7" topLeftCell="A8" activePane="bottomLeft" state="frozen"/>
      <selection pane="bottomLeft" activeCell="A3" sqref="A3:G3"/>
    </sheetView>
  </sheetViews>
  <sheetFormatPr defaultColWidth="8.85546875" defaultRowHeight="15" x14ac:dyDescent="0.25"/>
  <cols>
    <col min="1" max="1" width="44.85546875" style="4" bestFit="1" customWidth="1"/>
    <col min="2" max="2" width="30" style="17" customWidth="1"/>
    <col min="3" max="3" width="27.140625" style="17" customWidth="1"/>
    <col min="4" max="4" width="32.5703125" style="18" customWidth="1"/>
    <col min="5" max="5" width="16.42578125" style="18" customWidth="1"/>
    <col min="6" max="6" width="27.42578125" style="18" customWidth="1"/>
    <col min="7" max="7" width="116.5703125" style="19" customWidth="1"/>
    <col min="8" max="8" width="70.140625" style="20" customWidth="1"/>
    <col min="9" max="9" width="16.28515625" style="4" customWidth="1"/>
    <col min="10" max="10" width="8.85546875" style="4"/>
    <col min="11" max="11" width="10" style="4" bestFit="1" customWidth="1"/>
    <col min="12" max="16384" width="8.85546875" style="4"/>
  </cols>
  <sheetData>
    <row r="1" spans="1:9" ht="49.5" customHeight="1" thickBot="1" x14ac:dyDescent="0.3">
      <c r="A1" s="50" t="s">
        <v>84</v>
      </c>
      <c r="B1" s="51"/>
      <c r="C1" s="51"/>
      <c r="D1" s="51"/>
      <c r="E1" s="51"/>
      <c r="F1" s="52"/>
    </row>
    <row r="2" spans="1:9" ht="53.25" customHeight="1" x14ac:dyDescent="0.25">
      <c r="A2" s="53" t="s">
        <v>79</v>
      </c>
      <c r="B2" s="54"/>
      <c r="C2" s="54"/>
      <c r="D2" s="54"/>
      <c r="E2" s="54"/>
      <c r="F2" s="54"/>
      <c r="G2" s="54"/>
      <c r="H2" s="55"/>
    </row>
    <row r="3" spans="1:9" ht="48.75" customHeight="1" thickBot="1" x14ac:dyDescent="0.35">
      <c r="A3" s="56" t="s">
        <v>100</v>
      </c>
      <c r="B3" s="56"/>
      <c r="C3" s="56"/>
      <c r="D3" s="56"/>
      <c r="E3" s="56"/>
      <c r="F3" s="56"/>
      <c r="G3" s="56"/>
      <c r="H3" s="47"/>
    </row>
    <row r="4" spans="1:9" ht="15" customHeight="1" x14ac:dyDescent="0.3">
      <c r="A4" s="36"/>
      <c r="B4" s="34"/>
      <c r="C4" s="34"/>
      <c r="D4" s="34"/>
      <c r="E4" s="34"/>
      <c r="F4" s="34"/>
      <c r="G4" s="34"/>
      <c r="H4" s="34"/>
    </row>
    <row r="5" spans="1:9" x14ac:dyDescent="0.25">
      <c r="A5" s="2" t="s">
        <v>10</v>
      </c>
      <c r="B5" s="49"/>
      <c r="C5" s="49"/>
      <c r="D5" s="49"/>
      <c r="E5" s="49"/>
      <c r="F5" s="49"/>
      <c r="G5" s="49"/>
      <c r="H5" s="49"/>
      <c r="I5" s="3"/>
    </row>
    <row r="6" spans="1:9" x14ac:dyDescent="0.25">
      <c r="A6" s="5" t="s">
        <v>83</v>
      </c>
      <c r="B6" s="6"/>
      <c r="C6" s="6"/>
      <c r="D6" s="7"/>
      <c r="E6" s="7"/>
      <c r="F6" s="7"/>
      <c r="G6" s="8"/>
      <c r="H6" s="9"/>
      <c r="I6" s="3"/>
    </row>
    <row r="7" spans="1:9" s="31" customFormat="1" ht="57" x14ac:dyDescent="0.25">
      <c r="A7" s="32" t="s">
        <v>14</v>
      </c>
      <c r="B7" s="10" t="s">
        <v>7</v>
      </c>
      <c r="C7" s="11" t="s">
        <v>25</v>
      </c>
      <c r="D7" s="11" t="s">
        <v>22</v>
      </c>
      <c r="E7" s="10" t="s">
        <v>5</v>
      </c>
      <c r="F7" s="11" t="s">
        <v>9</v>
      </c>
      <c r="G7" s="11" t="s">
        <v>27</v>
      </c>
      <c r="H7" s="11" t="s">
        <v>40</v>
      </c>
      <c r="I7" s="30"/>
    </row>
    <row r="8" spans="1:9" ht="84" x14ac:dyDescent="0.25">
      <c r="A8" s="25" t="s">
        <v>8</v>
      </c>
      <c r="B8" s="26" t="s">
        <v>85</v>
      </c>
      <c r="C8" s="27" t="s">
        <v>91</v>
      </c>
      <c r="D8" s="27" t="s">
        <v>93</v>
      </c>
      <c r="E8" s="26" t="s">
        <v>6</v>
      </c>
      <c r="F8" s="15" t="s">
        <v>17</v>
      </c>
      <c r="G8" s="28" t="s">
        <v>59</v>
      </c>
      <c r="H8" s="29" t="s">
        <v>60</v>
      </c>
      <c r="I8" s="3"/>
    </row>
    <row r="9" spans="1:9" ht="42.75" x14ac:dyDescent="0.25">
      <c r="A9" s="1" t="s">
        <v>33</v>
      </c>
      <c r="B9" s="12" t="s">
        <v>34</v>
      </c>
      <c r="C9" s="13" t="s">
        <v>21</v>
      </c>
      <c r="D9" s="13" t="s">
        <v>35</v>
      </c>
      <c r="E9" s="13" t="s">
        <v>6</v>
      </c>
      <c r="F9" s="16" t="s">
        <v>81</v>
      </c>
      <c r="G9" s="21" t="s">
        <v>47</v>
      </c>
      <c r="H9" s="23" t="s">
        <v>77</v>
      </c>
      <c r="I9" s="3"/>
    </row>
    <row r="10" spans="1:9" ht="144" x14ac:dyDescent="0.25">
      <c r="A10" s="1" t="s">
        <v>50</v>
      </c>
      <c r="B10" s="12" t="s">
        <v>86</v>
      </c>
      <c r="C10" s="13" t="s">
        <v>91</v>
      </c>
      <c r="D10" s="13" t="s">
        <v>99</v>
      </c>
      <c r="E10" s="13" t="s">
        <v>6</v>
      </c>
      <c r="F10" s="16" t="s">
        <v>63</v>
      </c>
      <c r="G10" s="21" t="s">
        <v>65</v>
      </c>
      <c r="H10" s="23" t="s">
        <v>68</v>
      </c>
      <c r="I10" s="3"/>
    </row>
    <row r="11" spans="1:9" ht="85.5" x14ac:dyDescent="0.25">
      <c r="A11" s="1" t="s">
        <v>51</v>
      </c>
      <c r="B11" s="12" t="s">
        <v>85</v>
      </c>
      <c r="C11" s="13" t="s">
        <v>91</v>
      </c>
      <c r="D11" s="13" t="s">
        <v>99</v>
      </c>
      <c r="E11" s="13" t="s">
        <v>6</v>
      </c>
      <c r="F11" s="16" t="s">
        <v>63</v>
      </c>
      <c r="G11" s="21" t="s">
        <v>66</v>
      </c>
      <c r="H11" s="21" t="s">
        <v>69</v>
      </c>
      <c r="I11" s="24"/>
    </row>
    <row r="12" spans="1:9" ht="96" x14ac:dyDescent="0.25">
      <c r="A12" s="1" t="s">
        <v>52</v>
      </c>
      <c r="B12" s="12" t="s">
        <v>87</v>
      </c>
      <c r="C12" s="13" t="s">
        <v>98</v>
      </c>
      <c r="D12" s="13" t="s">
        <v>97</v>
      </c>
      <c r="E12" s="13" t="s">
        <v>6</v>
      </c>
      <c r="F12" s="35" t="s">
        <v>63</v>
      </c>
      <c r="G12" s="21" t="s">
        <v>67</v>
      </c>
      <c r="H12" s="23" t="s">
        <v>64</v>
      </c>
      <c r="I12" s="3"/>
    </row>
    <row r="13" spans="1:9" hidden="1" x14ac:dyDescent="0.25">
      <c r="A13" s="1"/>
      <c r="B13" s="12"/>
      <c r="C13" s="13"/>
      <c r="D13" s="13"/>
      <c r="E13" s="13"/>
      <c r="F13" s="16"/>
      <c r="G13" s="21"/>
      <c r="H13" s="23"/>
      <c r="I13" s="3"/>
    </row>
    <row r="14" spans="1:9" ht="84" x14ac:dyDescent="0.25">
      <c r="A14" s="1" t="s">
        <v>75</v>
      </c>
      <c r="B14" s="12" t="s">
        <v>85</v>
      </c>
      <c r="C14" s="13" t="s">
        <v>91</v>
      </c>
      <c r="D14" s="13" t="s">
        <v>93</v>
      </c>
      <c r="E14" s="12" t="s">
        <v>6</v>
      </c>
      <c r="F14" s="14" t="s">
        <v>17</v>
      </c>
      <c r="G14" s="21" t="s">
        <v>30</v>
      </c>
      <c r="H14" s="23" t="s">
        <v>76</v>
      </c>
      <c r="I14" s="3"/>
    </row>
    <row r="15" spans="1:9" ht="71.25" x14ac:dyDescent="0.25">
      <c r="A15" s="1" t="s">
        <v>74</v>
      </c>
      <c r="B15" s="12" t="s">
        <v>85</v>
      </c>
      <c r="C15" s="13" t="s">
        <v>91</v>
      </c>
      <c r="D15" s="13" t="s">
        <v>93</v>
      </c>
      <c r="E15" s="12" t="s">
        <v>6</v>
      </c>
      <c r="F15" s="14" t="s">
        <v>17</v>
      </c>
      <c r="G15" s="21" t="s">
        <v>31</v>
      </c>
      <c r="H15" s="13" t="s">
        <v>11</v>
      </c>
      <c r="I15" s="3"/>
    </row>
    <row r="16" spans="1:9" ht="84" x14ac:dyDescent="0.25">
      <c r="A16" s="1" t="s">
        <v>45</v>
      </c>
      <c r="B16" s="12" t="s">
        <v>85</v>
      </c>
      <c r="C16" s="13" t="s">
        <v>91</v>
      </c>
      <c r="D16" s="13" t="s">
        <v>93</v>
      </c>
      <c r="E16" s="12" t="s">
        <v>6</v>
      </c>
      <c r="F16" s="14" t="s">
        <v>17</v>
      </c>
      <c r="G16" s="21" t="s">
        <v>46</v>
      </c>
      <c r="H16" s="23" t="s">
        <v>61</v>
      </c>
      <c r="I16" s="3"/>
    </row>
    <row r="17" spans="1:9" ht="99.75" x14ac:dyDescent="0.25">
      <c r="A17" s="1" t="s">
        <v>36</v>
      </c>
      <c r="B17" s="12" t="s">
        <v>88</v>
      </c>
      <c r="C17" s="13" t="s">
        <v>96</v>
      </c>
      <c r="D17" s="13" t="s">
        <v>57</v>
      </c>
      <c r="E17" s="13" t="s">
        <v>6</v>
      </c>
      <c r="F17" s="14" t="s">
        <v>20</v>
      </c>
      <c r="G17" s="21" t="s">
        <v>48</v>
      </c>
      <c r="H17" s="23" t="s">
        <v>37</v>
      </c>
      <c r="I17" s="3"/>
    </row>
    <row r="18" spans="1:9" ht="99.75" x14ac:dyDescent="0.25">
      <c r="A18" s="1" t="s">
        <v>19</v>
      </c>
      <c r="B18" s="12" t="s">
        <v>56</v>
      </c>
      <c r="C18" s="13" t="s">
        <v>39</v>
      </c>
      <c r="D18" s="13" t="s">
        <v>11</v>
      </c>
      <c r="E18" s="13" t="s">
        <v>6</v>
      </c>
      <c r="F18" s="16" t="s">
        <v>28</v>
      </c>
      <c r="G18" s="22" t="s">
        <v>49</v>
      </c>
      <c r="H18" s="23" t="s">
        <v>41</v>
      </c>
      <c r="I18" s="3"/>
    </row>
    <row r="19" spans="1:9" x14ac:dyDescent="0.25">
      <c r="A19" s="1" t="s">
        <v>15</v>
      </c>
      <c r="B19" s="12" t="s">
        <v>11</v>
      </c>
      <c r="C19" s="13" t="s">
        <v>11</v>
      </c>
      <c r="D19" s="13" t="s">
        <v>11</v>
      </c>
      <c r="E19" s="13" t="s">
        <v>16</v>
      </c>
      <c r="F19" s="13" t="s">
        <v>11</v>
      </c>
      <c r="G19" s="13" t="s">
        <v>11</v>
      </c>
      <c r="H19" s="13" t="s">
        <v>11</v>
      </c>
      <c r="I19" s="3"/>
    </row>
    <row r="20" spans="1:9" ht="24" x14ac:dyDescent="0.25">
      <c r="A20" s="1" t="s">
        <v>12</v>
      </c>
      <c r="B20" s="13" t="s">
        <v>11</v>
      </c>
      <c r="C20" s="13" t="s">
        <v>11</v>
      </c>
      <c r="D20" s="13" t="s">
        <v>11</v>
      </c>
      <c r="E20" s="13" t="s">
        <v>13</v>
      </c>
      <c r="F20" s="16" t="s">
        <v>11</v>
      </c>
      <c r="G20" s="21" t="s">
        <v>11</v>
      </c>
      <c r="H20" s="23" t="s">
        <v>18</v>
      </c>
      <c r="I20" s="3"/>
    </row>
    <row r="21" spans="1:9" ht="42.75" x14ac:dyDescent="0.25">
      <c r="A21" s="1" t="s">
        <v>58</v>
      </c>
      <c r="B21" s="12" t="s">
        <v>11</v>
      </c>
      <c r="C21" s="13" t="s">
        <v>11</v>
      </c>
      <c r="D21" s="13" t="s">
        <v>11</v>
      </c>
      <c r="E21" s="13" t="s">
        <v>16</v>
      </c>
      <c r="F21" s="16" t="s">
        <v>72</v>
      </c>
      <c r="G21" s="21" t="s">
        <v>11</v>
      </c>
      <c r="H21" s="13" t="s">
        <v>11</v>
      </c>
      <c r="I21" s="3"/>
    </row>
    <row r="22" spans="1:9" ht="71.25" x14ac:dyDescent="0.25">
      <c r="A22" s="1" t="s">
        <v>0</v>
      </c>
      <c r="B22" s="12" t="s">
        <v>85</v>
      </c>
      <c r="C22" s="13" t="s">
        <v>91</v>
      </c>
      <c r="D22" s="13" t="s">
        <v>93</v>
      </c>
      <c r="E22" s="13" t="s">
        <v>6</v>
      </c>
      <c r="F22" s="14" t="s">
        <v>24</v>
      </c>
      <c r="G22" s="21" t="s">
        <v>38</v>
      </c>
      <c r="H22" s="23" t="s">
        <v>62</v>
      </c>
      <c r="I22" s="3"/>
    </row>
    <row r="23" spans="1:9" ht="72" x14ac:dyDescent="0.25">
      <c r="A23" s="1" t="s">
        <v>2</v>
      </c>
      <c r="B23" s="12" t="s">
        <v>89</v>
      </c>
      <c r="C23" s="13" t="s">
        <v>91</v>
      </c>
      <c r="D23" s="13" t="s">
        <v>95</v>
      </c>
      <c r="E23" s="13" t="s">
        <v>6</v>
      </c>
      <c r="F23" s="16" t="s">
        <v>23</v>
      </c>
      <c r="G23" s="21" t="s">
        <v>42</v>
      </c>
      <c r="H23" s="23" t="s">
        <v>43</v>
      </c>
      <c r="I23" s="3"/>
    </row>
    <row r="24" spans="1:9" ht="85.5" x14ac:dyDescent="0.25">
      <c r="A24" s="1" t="s">
        <v>1</v>
      </c>
      <c r="B24" s="12" t="s">
        <v>90</v>
      </c>
      <c r="C24" s="13" t="s">
        <v>92</v>
      </c>
      <c r="D24" s="13" t="s">
        <v>93</v>
      </c>
      <c r="E24" s="12" t="s">
        <v>6</v>
      </c>
      <c r="F24" s="14" t="s">
        <v>17</v>
      </c>
      <c r="G24" s="21" t="s">
        <v>32</v>
      </c>
      <c r="H24" s="23" t="s">
        <v>44</v>
      </c>
      <c r="I24" s="3"/>
    </row>
    <row r="25" spans="1:9" ht="71.25" x14ac:dyDescent="0.25">
      <c r="A25" s="1" t="s">
        <v>4</v>
      </c>
      <c r="B25" s="12" t="s">
        <v>89</v>
      </c>
      <c r="C25" s="13" t="s">
        <v>91</v>
      </c>
      <c r="D25" s="13" t="s">
        <v>93</v>
      </c>
      <c r="E25" s="13" t="s">
        <v>6</v>
      </c>
      <c r="F25" s="16" t="s">
        <v>82</v>
      </c>
      <c r="G25" s="21" t="s">
        <v>29</v>
      </c>
      <c r="H25" s="13" t="s">
        <v>11</v>
      </c>
      <c r="I25" s="3"/>
    </row>
    <row r="26" spans="1:9" ht="48" x14ac:dyDescent="0.25">
      <c r="A26" s="1" t="s">
        <v>54</v>
      </c>
      <c r="B26" s="12"/>
      <c r="C26" s="13"/>
      <c r="D26" s="13"/>
      <c r="E26" s="13"/>
      <c r="F26" s="16"/>
      <c r="G26" s="21" t="s">
        <v>53</v>
      </c>
      <c r="H26" s="23" t="s">
        <v>73</v>
      </c>
      <c r="I26" s="3"/>
    </row>
    <row r="27" spans="1:9" ht="57" x14ac:dyDescent="0.25">
      <c r="A27" s="1" t="s">
        <v>3</v>
      </c>
      <c r="B27" s="12" t="s">
        <v>70</v>
      </c>
      <c r="C27" s="13" t="s">
        <v>71</v>
      </c>
      <c r="D27" s="13" t="s">
        <v>94</v>
      </c>
      <c r="E27" s="13" t="s">
        <v>11</v>
      </c>
      <c r="F27" s="13" t="s">
        <v>26</v>
      </c>
      <c r="G27" s="13" t="s">
        <v>11</v>
      </c>
      <c r="H27" s="21" t="s">
        <v>55</v>
      </c>
      <c r="I27" s="3"/>
    </row>
  </sheetData>
  <sheetProtection password="80BB" sheet="1" objects="1" scenarios="1"/>
  <sortState ref="A8:H27">
    <sortCondition ref="A8:A27"/>
  </sortState>
  <mergeCells count="4">
    <mergeCell ref="B5:H5"/>
    <mergeCell ref="A1:F1"/>
    <mergeCell ref="A2:H2"/>
    <mergeCell ref="A3:G3"/>
  </mergeCells>
  <phoneticPr fontId="5" type="noConversion"/>
  <hyperlinks>
    <hyperlink ref="A3:E3" r:id="rId1" display="De in dit overzicht opgenomen informatie kan wijzigen als gevolg van o.a. wijzigingen in de verzekeringsvoorwaarden en inkoopafspraken. De meest actuele versie is te vinden op www.menzis.nl/huisarts."/>
    <hyperlink ref="A3:G3" r:id="rId2" display="De in dit overzicht opgenomen informatie kan wijzigen als gevolg van o.a. wijzigingen in de verzekeringsvoorwaarden en inkoopafspraken. De meest actuele versie kunt u vinden op de pagina hulpmiddelen via www.menzis.nl/zorgaanbieders/hulpmiddelen."/>
  </hyperlinks>
  <printOptions gridLines="1"/>
  <pageMargins left="0.70866141732283472" right="0.70866141732283472" top="0.74803149606299213" bottom="0.74803149606299213" header="0.31496062992125984" footer="0.31496062992125984"/>
  <pageSetup paperSize="8" scale="50" orientation="landscape" r:id="rId3"/>
  <drawing r:id="rId4"/>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6" sqref="A6"/>
    </sheetView>
  </sheetViews>
  <sheetFormatPr defaultColWidth="8.85546875" defaultRowHeight="15" x14ac:dyDescent="0.25"/>
  <cols>
    <col min="1" max="1" width="50.7109375" customWidth="1"/>
    <col min="2" max="2" width="20" customWidth="1"/>
    <col min="3" max="3" width="23.28515625" customWidth="1"/>
    <col min="4" max="4" width="24.28515625" customWidth="1"/>
    <col min="5" max="5" width="11.7109375" customWidth="1"/>
    <col min="6" max="6" width="18.5703125" customWidth="1"/>
    <col min="7" max="7" width="43.42578125" customWidth="1"/>
    <col min="8" max="8" width="40.42578125" customWidth="1"/>
  </cols>
  <sheetData>
    <row r="1" spans="1:14" ht="35.25" customHeight="1" thickBot="1" x14ac:dyDescent="0.35">
      <c r="A1" s="57" t="s">
        <v>80</v>
      </c>
      <c r="B1" s="58"/>
      <c r="C1" s="58"/>
      <c r="D1" s="58"/>
      <c r="E1" s="58"/>
      <c r="F1" s="58"/>
      <c r="G1" s="59"/>
    </row>
    <row r="2" spans="1:14" ht="42" customHeight="1" x14ac:dyDescent="0.25">
      <c r="A2" s="53" t="s">
        <v>79</v>
      </c>
      <c r="B2" s="54"/>
      <c r="C2" s="54"/>
      <c r="D2" s="54"/>
      <c r="E2" s="54"/>
      <c r="F2" s="54"/>
      <c r="G2" s="54"/>
      <c r="H2" s="55"/>
    </row>
    <row r="3" spans="1:14" ht="19.5" thickBot="1" x14ac:dyDescent="0.35">
      <c r="A3" s="44" t="s">
        <v>78</v>
      </c>
      <c r="B3" s="45"/>
      <c r="C3" s="46"/>
      <c r="D3" s="46"/>
      <c r="E3" s="46"/>
      <c r="F3" s="46"/>
      <c r="G3" s="46"/>
      <c r="H3" s="47"/>
    </row>
    <row r="4" spans="1:14" ht="13.5" customHeight="1" thickBot="1" x14ac:dyDescent="0.35">
      <c r="A4" s="36"/>
      <c r="B4" s="34"/>
      <c r="C4" s="34"/>
      <c r="D4" s="34"/>
      <c r="E4" s="34"/>
      <c r="F4" s="34"/>
      <c r="G4" s="34"/>
      <c r="H4" s="34"/>
    </row>
    <row r="5" spans="1:14" ht="86.25" thickBot="1" x14ac:dyDescent="0.3">
      <c r="A5" s="42" t="s">
        <v>14</v>
      </c>
      <c r="B5" s="37" t="s">
        <v>7</v>
      </c>
      <c r="C5" s="38" t="s">
        <v>25</v>
      </c>
      <c r="D5" s="38" t="s">
        <v>22</v>
      </c>
      <c r="E5" s="37" t="s">
        <v>5</v>
      </c>
      <c r="F5" s="38" t="s">
        <v>9</v>
      </c>
      <c r="G5" s="38" t="s">
        <v>27</v>
      </c>
      <c r="H5" s="39" t="s">
        <v>40</v>
      </c>
    </row>
    <row r="6" spans="1:14" ht="393.75" customHeight="1" thickBot="1" x14ac:dyDescent="0.3">
      <c r="A6" s="48" t="s">
        <v>50</v>
      </c>
      <c r="B6" s="40" t="str">
        <f>VLOOKUP($A$6,'Totaal overzicht'!$A$8:$H$27,2)</f>
        <v>Behandelend arts. Voor een AD kussen mag dit ook een gespecialiseerd verpleegkundige zijn</v>
      </c>
      <c r="C6" s="40" t="str">
        <f>VLOOKUP($A$6,'Totaal overzicht'!$A$8:$H$27,3)</f>
        <v>Nee, de verzekerde kan met het voorschrift naar een gecontracteerde zorgaanbieder.</v>
      </c>
      <c r="D6" s="40" t="str">
        <f>VLOOKUP($A$6,'Totaal overzicht'!$A$8:$H$27,4)</f>
        <v>Nee, de zorgaanbieder/leverancier bepaalt wanneer een hulpmiddel vervangen wordt tenzij er sprake is van een gewijzigde medische indicatie</v>
      </c>
      <c r="E6" s="40" t="str">
        <f>VLOOKUP($A$6,'Totaal overzicht'!$A$8:$H$27,5)</f>
        <v>BV</v>
      </c>
      <c r="F6" s="40" t="str">
        <f>VLOOKUP($A$6,'Totaal overzicht'!$A$8:$H$27,6,0)</f>
        <v>hulpmiddelenspeciaalzaken Welzorg, Vegro, Hartingbank, Kersten, JenS. zie www.menzis.nl/zorgvinder</v>
      </c>
      <c r="G6" s="43" t="str">
        <f>VLOOKUP($A$6,'Totaal overzicht'!$A$8:$H$27,7)</f>
        <v>- De verzekerde is chronisch (langer dan 26 weken) aangewezen op gebruik van het hulpmiddel. De zorgaanbieder/leverancier doet de inschatting.
- Loopwagen: er kan niet worden volstaan met een eenvoudig middel. evenwichtsstoornis, stoornis in de onderste extremiteiten, stoornis in het uithoudingsvermogen danwel lichamelijke zwakte
- Loopfiets: stoornis in de onderste extremiteiten
- Trippelstoel: verplaatsing binnenhuis alleen zittend en er is geen rolstoel, een eenvoudig middel volstaat niet wegens verstoorde hand-armfunctie, kan niet staande houden zonder gebruik van de handen
- Zit-lig-staorthese: stabiliseren/reduceren/accepteren standsafwijking, verminderen/vermeerderen bewegingsuitslag gewrichten, compenseren geringe spierwerking, beheersing overmatige spieractiviteit, verminderen/herverdelen belasting
- Aangepaste stoel: er kan niet worden volstaan met een ergonomisch normale stoel én er is een zitprobleem a.g.v. balansprobleem of ernstige scoliose of spasticiteit/bewegingsbeperking in heup of knie
- Aangepaste tafel: een ergonomisch normale tafel volstaat niet</v>
      </c>
      <c r="H6" s="41" t="str">
        <f>VLOOKUP($A$6,'Totaal overzicht'!$A$8:$H$27,8)</f>
        <v>- niet voor vergoeding in aanmerking komen o.a.: reserve hulpmiddelen, steun- en wandelstokken, kruipsteunen, werkstoelen en sta-op stoelen.</v>
      </c>
    </row>
    <row r="7" spans="1:14" x14ac:dyDescent="0.25">
      <c r="A7" s="33"/>
      <c r="B7" s="33"/>
      <c r="C7" s="33"/>
      <c r="D7" s="33"/>
      <c r="E7" s="33"/>
      <c r="F7" s="33"/>
      <c r="G7" s="33"/>
      <c r="H7" s="33"/>
      <c r="I7" s="33"/>
      <c r="J7" s="33"/>
      <c r="K7" s="33"/>
      <c r="L7" s="33"/>
      <c r="M7" s="33"/>
      <c r="N7" s="33"/>
    </row>
    <row r="8" spans="1:14" x14ac:dyDescent="0.25">
      <c r="A8" s="33"/>
      <c r="B8" s="33"/>
      <c r="C8" s="33"/>
      <c r="D8" s="33"/>
      <c r="E8" s="33"/>
      <c r="F8" s="33"/>
      <c r="G8" s="33"/>
      <c r="H8" s="33"/>
      <c r="I8" s="33"/>
      <c r="J8" s="33"/>
      <c r="K8" s="33"/>
      <c r="L8" s="33"/>
      <c r="M8" s="33"/>
      <c r="N8" s="33"/>
    </row>
    <row r="9" spans="1:14" x14ac:dyDescent="0.25">
      <c r="A9" s="33"/>
      <c r="B9" s="33"/>
      <c r="C9" s="33"/>
      <c r="D9" s="33"/>
      <c r="E9" s="33"/>
      <c r="F9" s="33"/>
      <c r="G9" s="33"/>
      <c r="H9" s="33"/>
      <c r="I9" s="33"/>
      <c r="J9" s="33"/>
      <c r="K9" s="33"/>
      <c r="L9" s="33"/>
      <c r="M9" s="33"/>
      <c r="N9" s="33"/>
    </row>
    <row r="10" spans="1:14" x14ac:dyDescent="0.25">
      <c r="A10" s="33"/>
      <c r="B10" s="33"/>
      <c r="C10" s="33"/>
      <c r="D10" s="33"/>
      <c r="E10" s="33"/>
      <c r="F10" s="33"/>
      <c r="G10" s="33"/>
      <c r="H10" s="33"/>
      <c r="I10" s="33"/>
      <c r="J10" s="33"/>
      <c r="K10" s="33"/>
      <c r="L10" s="33"/>
      <c r="M10" s="33"/>
      <c r="N10" s="33"/>
    </row>
    <row r="11" spans="1:14" x14ac:dyDescent="0.25">
      <c r="A11" s="33"/>
      <c r="B11" s="33"/>
      <c r="C11" s="33"/>
      <c r="D11" s="33"/>
      <c r="E11" s="33"/>
      <c r="F11" s="33"/>
      <c r="G11" s="33"/>
      <c r="H11" s="33"/>
      <c r="I11" s="33"/>
      <c r="J11" s="33"/>
      <c r="K11" s="33"/>
      <c r="L11" s="33"/>
      <c r="M11" s="33"/>
      <c r="N11" s="33"/>
    </row>
    <row r="12" spans="1:14" x14ac:dyDescent="0.25">
      <c r="A12" s="33"/>
      <c r="B12" s="33"/>
      <c r="C12" s="33"/>
      <c r="D12" s="33"/>
      <c r="E12" s="33"/>
      <c r="F12" s="33"/>
      <c r="G12" s="33"/>
      <c r="H12" s="33"/>
      <c r="I12" s="33"/>
      <c r="J12" s="33"/>
      <c r="K12" s="33"/>
      <c r="L12" s="33"/>
      <c r="M12" s="33"/>
      <c r="N12" s="33"/>
    </row>
    <row r="13" spans="1:14" x14ac:dyDescent="0.25">
      <c r="A13" s="33"/>
      <c r="B13" s="33"/>
      <c r="C13" s="33"/>
      <c r="D13" s="33"/>
      <c r="E13" s="33"/>
      <c r="F13" s="33"/>
      <c r="G13" s="33"/>
      <c r="H13" s="33"/>
      <c r="I13" s="33"/>
      <c r="J13" s="33"/>
      <c r="K13" s="33"/>
      <c r="L13" s="33"/>
      <c r="M13" s="33"/>
      <c r="N13" s="33"/>
    </row>
    <row r="14" spans="1:14" x14ac:dyDescent="0.25">
      <c r="A14" s="33"/>
      <c r="B14" s="33"/>
      <c r="C14" s="33"/>
      <c r="D14" s="33"/>
      <c r="E14" s="33"/>
      <c r="F14" s="33"/>
      <c r="G14" s="33"/>
      <c r="H14" s="33"/>
      <c r="I14" s="33"/>
      <c r="J14" s="33"/>
      <c r="K14" s="33"/>
      <c r="L14" s="33"/>
      <c r="M14" s="33"/>
      <c r="N14" s="33"/>
    </row>
    <row r="15" spans="1:14" x14ac:dyDescent="0.25">
      <c r="A15" s="33"/>
      <c r="B15" s="33"/>
      <c r="C15" s="33"/>
      <c r="D15" s="33"/>
      <c r="E15" s="33"/>
      <c r="F15" s="33"/>
      <c r="G15" s="33"/>
      <c r="H15" s="33"/>
      <c r="I15" s="33"/>
      <c r="J15" s="33"/>
      <c r="K15" s="33"/>
      <c r="L15" s="33"/>
      <c r="M15" s="33"/>
      <c r="N15" s="33"/>
    </row>
    <row r="16" spans="1:14" x14ac:dyDescent="0.25">
      <c r="A16" s="33"/>
      <c r="B16" s="33"/>
      <c r="C16" s="33"/>
      <c r="D16" s="33"/>
      <c r="E16" s="33"/>
      <c r="F16" s="33"/>
      <c r="G16" s="33"/>
      <c r="H16" s="33"/>
      <c r="I16" s="33"/>
      <c r="J16" s="33"/>
      <c r="K16" s="33"/>
      <c r="L16" s="33"/>
      <c r="M16" s="33"/>
      <c r="N16" s="33"/>
    </row>
    <row r="17" spans="1:14" x14ac:dyDescent="0.25">
      <c r="A17" s="33"/>
      <c r="B17" s="33"/>
      <c r="C17" s="33"/>
      <c r="D17" s="33"/>
      <c r="E17" s="33"/>
      <c r="F17" s="33"/>
      <c r="G17" s="33"/>
      <c r="H17" s="33"/>
      <c r="I17" s="33"/>
      <c r="J17" s="33"/>
      <c r="K17" s="33"/>
      <c r="L17" s="33"/>
      <c r="M17" s="33"/>
      <c r="N17" s="33"/>
    </row>
    <row r="18" spans="1:14" x14ac:dyDescent="0.25">
      <c r="A18" s="33"/>
      <c r="B18" s="33"/>
      <c r="C18" s="33"/>
      <c r="D18" s="33"/>
      <c r="E18" s="33"/>
      <c r="F18" s="33"/>
      <c r="G18" s="33"/>
      <c r="H18" s="33"/>
      <c r="I18" s="33"/>
      <c r="J18" s="33"/>
      <c r="K18" s="33"/>
      <c r="L18" s="33"/>
      <c r="M18" s="33"/>
      <c r="N18" s="33"/>
    </row>
    <row r="19" spans="1:14" x14ac:dyDescent="0.25">
      <c r="A19" s="33"/>
      <c r="B19" s="33"/>
      <c r="C19" s="33"/>
      <c r="D19" s="33"/>
      <c r="E19" s="33"/>
      <c r="F19" s="33"/>
      <c r="G19" s="33"/>
      <c r="H19" s="33"/>
      <c r="I19" s="33"/>
      <c r="J19" s="33"/>
      <c r="K19" s="33"/>
      <c r="L19" s="33"/>
      <c r="M19" s="33"/>
      <c r="N19" s="33"/>
    </row>
    <row r="20" spans="1:14" x14ac:dyDescent="0.25">
      <c r="A20" s="33"/>
      <c r="B20" s="33"/>
      <c r="C20" s="33"/>
      <c r="D20" s="33"/>
      <c r="E20" s="33"/>
      <c r="F20" s="33"/>
      <c r="G20" s="33"/>
      <c r="H20" s="33"/>
      <c r="I20" s="33"/>
      <c r="J20" s="33"/>
      <c r="K20" s="33"/>
      <c r="L20" s="33"/>
      <c r="M20" s="33"/>
      <c r="N20" s="33"/>
    </row>
    <row r="21" spans="1:14" x14ac:dyDescent="0.25">
      <c r="A21" s="33"/>
      <c r="B21" s="33"/>
      <c r="C21" s="33"/>
      <c r="D21" s="33"/>
      <c r="E21" s="33"/>
      <c r="F21" s="33"/>
      <c r="G21" s="33"/>
      <c r="H21" s="33"/>
      <c r="I21" s="33"/>
      <c r="J21" s="33"/>
      <c r="K21" s="33"/>
      <c r="L21" s="33"/>
      <c r="M21" s="33"/>
      <c r="N21" s="33"/>
    </row>
    <row r="22" spans="1:14" x14ac:dyDescent="0.25">
      <c r="A22" s="33"/>
      <c r="B22" s="33"/>
      <c r="C22" s="33"/>
      <c r="D22" s="33"/>
      <c r="E22" s="33"/>
      <c r="F22" s="33"/>
      <c r="G22" s="33"/>
      <c r="H22" s="33"/>
      <c r="I22" s="33"/>
      <c r="J22" s="33"/>
      <c r="K22" s="33"/>
      <c r="L22" s="33"/>
      <c r="M22" s="33"/>
      <c r="N22" s="33"/>
    </row>
    <row r="23" spans="1:14" x14ac:dyDescent="0.25">
      <c r="A23" s="33"/>
      <c r="B23" s="33"/>
      <c r="C23" s="33"/>
      <c r="D23" s="33"/>
      <c r="E23" s="33"/>
      <c r="F23" s="33"/>
      <c r="G23" s="33"/>
      <c r="H23" s="33"/>
      <c r="I23" s="33"/>
      <c r="J23" s="33"/>
      <c r="K23" s="33"/>
      <c r="L23" s="33"/>
      <c r="M23" s="33"/>
      <c r="N23" s="33"/>
    </row>
    <row r="24" spans="1:14" x14ac:dyDescent="0.25">
      <c r="A24" s="33"/>
      <c r="B24" s="33"/>
      <c r="C24" s="33"/>
      <c r="D24" s="33"/>
      <c r="E24" s="33"/>
      <c r="F24" s="33"/>
      <c r="G24" s="33"/>
      <c r="H24" s="33"/>
      <c r="I24" s="33"/>
      <c r="J24" s="33"/>
      <c r="K24" s="33"/>
      <c r="L24" s="33"/>
      <c r="M24" s="33"/>
      <c r="N24" s="33"/>
    </row>
    <row r="25" spans="1:14" x14ac:dyDescent="0.25">
      <c r="A25" s="33"/>
      <c r="B25" s="33"/>
      <c r="C25" s="33"/>
      <c r="D25" s="33"/>
      <c r="E25" s="33"/>
      <c r="F25" s="33"/>
      <c r="G25" s="33"/>
      <c r="H25" s="33"/>
      <c r="I25" s="33"/>
      <c r="J25" s="33"/>
      <c r="K25" s="33"/>
      <c r="L25" s="33"/>
      <c r="M25" s="33"/>
      <c r="N25" s="33"/>
    </row>
  </sheetData>
  <sheetProtection password="80BB" sheet="1" objects="1" scenarios="1"/>
  <mergeCells count="2">
    <mergeCell ref="A2:H2"/>
    <mergeCell ref="A1:G1"/>
  </mergeCells>
  <hyperlinks>
    <hyperlink ref="A3" r:id="rId1" display="http://www.menzis.nl/"/>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'Totaal overzicht'!$A$8:$A$27</xm:f>
          </x14:formula1>
          <xm:sqref>A6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Totaal overzicht</vt:lpstr>
      <vt:lpstr>zoek</vt:lpstr>
      <vt:lpstr>Blad3</vt:lpstr>
    </vt:vector>
  </TitlesOfParts>
  <Company>Menzis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Ausma Alco</dc:creator>
  <cp:lastModifiedBy>Kinds, Stefanie</cp:lastModifiedBy>
  <cp:lastPrinted>2015-10-19T12:01:47Z</cp:lastPrinted>
  <dcterms:created xsi:type="dcterms:W3CDTF">2014-05-16T11:32:12Z</dcterms:created>
  <dcterms:modified xsi:type="dcterms:W3CDTF">2015-10-23T08:43:36Z</dcterms:modified>
</cp:coreProperties>
</file>